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j\Documents\Dokumenti_RRA\Andrej\Namizje\Andrej\Razpisi\Inovativno\Dvig kompetenc\RD-razdeljena\Verzija za objavo\"/>
    </mc:Choice>
  </mc:AlternateContent>
  <xr:revisionPtr revIDLastSave="0" documentId="8_{C16C6596-0CFC-4C0A-8B7D-6CC01020C580}" xr6:coauthVersionLast="45" xr6:coauthVersionMax="45" xr10:uidLastSave="{00000000-0000-0000-0000-000000000000}"/>
  <workbookProtection workbookPassword="DDC8" lockStructure="1"/>
  <bookViews>
    <workbookView xWindow="-120" yWindow="-120" windowWidth="29040" windowHeight="15990" xr2:uid="{00000000-000D-0000-FFFF-FFFF00000000}"/>
  </bookViews>
  <sheets>
    <sheet name="Popis del-Digitalno inoviranje" sheetId="3" r:id="rId1"/>
  </sheets>
  <definedNames>
    <definedName name="_Hlk38463874" localSheetId="0">'Popis del-Digitalno inoviranje'!$B$13</definedName>
    <definedName name="_Hlk48812828" localSheetId="0">'Popis del-Digitalno inoviranje'!#REF!</definedName>
    <definedName name="_Hlk54785747" localSheetId="0">'Popis del-Digitalno inoviranje'!#REF!</definedName>
    <definedName name="_Hlk54872529" localSheetId="0">'Popis del-Digitalno inoviranje'!$B$25</definedName>
    <definedName name="_xlnm.Print_Titles" localSheetId="0">'Popis del-Digitalno inoviranje'!$1:$3</definedName>
  </definedNames>
  <calcPr calcId="181029"/>
</workbook>
</file>

<file path=xl/calcChain.xml><?xml version="1.0" encoding="utf-8"?>
<calcChain xmlns="http://schemas.openxmlformats.org/spreadsheetml/2006/main">
  <c r="E25" i="3" l="1"/>
  <c r="F25" i="3" s="1"/>
  <c r="F40" i="3" s="1"/>
  <c r="E11" i="3"/>
  <c r="F7" i="3"/>
  <c r="F30" i="3" l="1"/>
  <c r="F27" i="3"/>
  <c r="F33" i="3"/>
  <c r="F22" i="3"/>
  <c r="F19" i="3"/>
  <c r="F16" i="3"/>
  <c r="F13" i="3"/>
  <c r="F11" i="3" l="1"/>
  <c r="F39" i="3" s="1"/>
  <c r="F38" i="3"/>
  <c r="F42" i="3" l="1"/>
  <c r="F44" i="3" s="1"/>
  <c r="F43" i="3" s="1"/>
</calcChain>
</file>

<file path=xl/sharedStrings.xml><?xml version="1.0" encoding="utf-8"?>
<sst xmlns="http://schemas.openxmlformats.org/spreadsheetml/2006/main" count="52" uniqueCount="35">
  <si>
    <t>Opis</t>
  </si>
  <si>
    <t>kol.</t>
  </si>
  <si>
    <t xml:space="preserve">ME </t>
  </si>
  <si>
    <t>Poz.</t>
  </si>
  <si>
    <t>kpl</t>
  </si>
  <si>
    <t>sk. cena</t>
  </si>
  <si>
    <t>cena / en.</t>
  </si>
  <si>
    <t>A1</t>
  </si>
  <si>
    <t>A2</t>
  </si>
  <si>
    <t>A3</t>
  </si>
  <si>
    <t xml:space="preserve">REKAPITUALCIJA </t>
  </si>
  <si>
    <t>Digitalni zajem in priprava 3D modelov izbranih enot nepremične kulturne dediščine</t>
  </si>
  <si>
    <t>A2.1.</t>
  </si>
  <si>
    <t>A2.2.</t>
  </si>
  <si>
    <t>A2.3.</t>
  </si>
  <si>
    <t>A2.4.</t>
  </si>
  <si>
    <t xml:space="preserve">Razvoj in izvedba digitalnih interpretacijskih rešitev in z njimi povezanih 5-zvezdičnih doživetij. </t>
  </si>
  <si>
    <t>A3.1.</t>
  </si>
  <si>
    <t>A3.2.</t>
  </si>
  <si>
    <t>A3.3.</t>
  </si>
  <si>
    <t>DDV</t>
  </si>
  <si>
    <t>SKUPAJ (brez DDV)</t>
  </si>
  <si>
    <t>Skupaj (z DDV)</t>
  </si>
  <si>
    <r>
      <t>Javno naročilo: D</t>
    </r>
    <r>
      <rPr>
        <b/>
        <sz val="9"/>
        <rFont val="Tahoma"/>
        <family val="2"/>
        <charset val="238"/>
      </rPr>
      <t>igitalno inoviranje kulturne dediščine v vodilni destinaciji Koroška</t>
    </r>
  </si>
  <si>
    <t>Operacijo »Dvig kompetenc in razvoj turistične ponudbe vodilne destinacije Koroška 2020-2021« financirajo Republika Slovenija in Evropska unija - iz Evropskega sklada za regionalni razvoj -  ter občine Koroške regije.</t>
  </si>
  <si>
    <t xml:space="preserve">Projekt: Dvig kompetenc in razvoj turistične ponudbe vodilne destinacije Koroška 2020-2021« </t>
  </si>
  <si>
    <r>
      <t xml:space="preserve">Priprava interpretacijskega centra Stara železarna Ravne in povezanega 5-zvezdičnega doživetja </t>
    </r>
    <r>
      <rPr>
        <sz val="10"/>
        <rFont val="Arial"/>
        <family val="2"/>
        <charset val="238"/>
      </rPr>
      <t>(skladno z vsebinskimi izhodišči in tehničnimi specifikacijami)</t>
    </r>
  </si>
  <si>
    <r>
      <t xml:space="preserve">Digitalni zajem in priprava 3D modela z rekonstrukcijo objekta Razvaline gradu Mahrenberg, EŠD: 8140, Radlje ob Dravi </t>
    </r>
    <r>
      <rPr>
        <i/>
        <u/>
        <sz val="10"/>
        <rFont val="Arial"/>
        <family val="2"/>
        <charset val="238"/>
      </rPr>
      <t>(kar zajema skeniranje in izdelavo 3D modela obstoječega stanja starega gradu in izdelavo 3D rekonstrukcije nekdanjega gradu)</t>
    </r>
  </si>
  <si>
    <r>
      <t xml:space="preserve">Digitalni zajem in priprava 3D modela z rekonstrukcijo objekta Stari grad, EŠD: 8141, Vuzenica </t>
    </r>
    <r>
      <rPr>
        <i/>
        <u/>
        <sz val="10"/>
        <rFont val="Arial"/>
        <family val="2"/>
        <charset val="238"/>
      </rPr>
      <t>(kar zajema skeniranje in izdelavo 3D modela obstoječega stanja starega gradu in izdelavo 3D rekonstrukcije nekdanjega gradu)</t>
    </r>
  </si>
  <si>
    <r>
      <t xml:space="preserve">Digitalni zajem in priprava 3D modela objekta Stara železarna (objekt Štauharija), EŠD: 7752, Ravne na Koroškem </t>
    </r>
    <r>
      <rPr>
        <i/>
        <u/>
        <sz val="10"/>
        <rFont val="Arial"/>
        <family val="2"/>
        <charset val="238"/>
      </rPr>
      <t>(kar zajema skeniranje in izdelavo 3D modela stare železarne (objekt Štauharija, brez dodatnih pomožnih objektov))</t>
    </r>
  </si>
  <si>
    <r>
      <t xml:space="preserve">Priprava 3D modela z rekonstrukcijo objekta Grajske razvaline Puhštanj, EŠD: 7384, Bukovje pri Dravogradu </t>
    </r>
    <r>
      <rPr>
        <i/>
        <u/>
        <sz val="10"/>
        <rFont val="Arial"/>
        <family val="2"/>
        <charset val="238"/>
      </rPr>
      <t>(kar zajema izdelavo shematske 3D rekonstrukcije nekdanjega stanja gradu)</t>
    </r>
  </si>
  <si>
    <r>
      <t xml:space="preserve">Priprava digitalne rešitve za Cerkev sv. Jurija in povezanega 5-zvezdičnega doživetja </t>
    </r>
    <r>
      <rPr>
        <sz val="10"/>
        <rFont val="Arial"/>
        <family val="2"/>
        <charset val="238"/>
      </rPr>
      <t>(skladno z vsebinskimi izhodišči in tehničnimi specifikacijami)</t>
    </r>
  </si>
  <si>
    <r>
      <t xml:space="preserve">Priprava digitalne rešitve za rojstno hišo Huga Wolfa </t>
    </r>
    <r>
      <rPr>
        <sz val="10"/>
        <rFont val="Arial"/>
        <family val="2"/>
        <charset val="238"/>
      </rPr>
      <t>(skladno z vsebinskimi izhodišči in tehničnimi specifikacijami)</t>
    </r>
  </si>
  <si>
    <t>Izdelava funkcionalno delujoče digitalne aplikacije za samostojno odkrivanje kulturne dediščine destinacije, vključno s pripravo interpretacijskih vsebin za 3 module</t>
  </si>
  <si>
    <t>Izdelava funkcionalno delujoče digitalne aplikacije za samostojno odkrivanje kulturne dediščine destinacije, vključno s pripravo interpretacijskih vsebin za tri module (skladno z vsebinskimi izhodišči in tehničnimi specifikacijami)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</si>
</sst>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SIT&quot;_-;\-* #,##0.00\ &quot;SIT&quot;_-;_-* &quot;-&quot;??\ &quot;SIT&quot;_-;_-@_-"/>
    <numFmt numFmtId="165" formatCode="_-* #,##0.00\ _S_I_T_-;\-* #,##0.00\ _S_I_T_-;_-* &quot;-&quot;??\ _S_I_T_-;_-@_-"/>
    <numFmt numFmtId="166" formatCode="_-&quot;€&quot;\ * #,##0.00_-;\-&quot;€&quot;\ * #,##0.00_-;_-&quot;€&quot;\ * &quot;-&quot;??_-;_-@_-"/>
    <numFmt numFmtId="167" formatCode="_-[$€-2]\ * #,##0.00_-;\-[$€-2]\ * #,##0.00_-;_-[$€-2]\ * &quot;-&quot;??_-"/>
  </numFmts>
  <fonts count="3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color indexed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0"/>
      <name val="Arial"/>
      <charset val="238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b/>
      <sz val="12"/>
      <color indexed="9"/>
      <name val="Calibri"/>
      <family val="2"/>
    </font>
    <font>
      <sz val="12"/>
      <color indexed="60"/>
      <name val="Calibri"/>
      <family val="2"/>
    </font>
    <font>
      <sz val="12"/>
      <color indexed="14"/>
      <name val="Calibri"/>
      <family val="2"/>
    </font>
    <font>
      <sz val="12"/>
      <color indexed="17"/>
      <name val="Calibri"/>
      <family val="2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1"/>
      <name val="Arial CE"/>
      <charset val="238"/>
    </font>
    <font>
      <b/>
      <sz val="14"/>
      <name val="Arial Narrow"/>
      <family val="2"/>
      <charset val="238"/>
    </font>
    <font>
      <sz val="12"/>
      <name val="Arial CE"/>
      <charset val="238"/>
    </font>
    <font>
      <b/>
      <sz val="9"/>
      <name val="Tahoma"/>
      <family val="2"/>
      <charset val="238"/>
    </font>
    <font>
      <b/>
      <sz val="10"/>
      <name val="Arial CE"/>
      <charset val="238"/>
    </font>
    <font>
      <i/>
      <u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b/>
      <sz val="9"/>
      <color rgb="FF00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166" fontId="5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29" fillId="0" borderId="0"/>
    <xf numFmtId="0" fontId="5" fillId="0" borderId="0"/>
    <xf numFmtId="0" fontId="13" fillId="0" borderId="0"/>
    <xf numFmtId="0" fontId="1" fillId="0" borderId="0"/>
    <xf numFmtId="0" fontId="1" fillId="0" borderId="0"/>
    <xf numFmtId="0" fontId="5" fillId="0" borderId="0"/>
    <xf numFmtId="0" fontId="13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17" fillId="11" borderId="0" applyNumberFormat="0" applyBorder="0" applyAlignment="0" applyProtection="0"/>
    <xf numFmtId="0" fontId="18" fillId="2" borderId="0" applyNumberFormat="0" applyBorder="0" applyAlignment="0" applyProtection="0"/>
    <xf numFmtId="0" fontId="20" fillId="0" borderId="0">
      <alignment vertical="top"/>
    </xf>
    <xf numFmtId="9" fontId="13" fillId="0" borderId="0" applyFont="0" applyFill="0" applyBorder="0" applyAlignment="0" applyProtection="0"/>
    <xf numFmtId="0" fontId="19" fillId="3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77">
    <xf numFmtId="0" fontId="0" fillId="0" borderId="0" xfId="0"/>
    <xf numFmtId="0" fontId="2" fillId="17" borderId="2" xfId="0" applyFont="1" applyFill="1" applyBorder="1" applyAlignment="1" applyProtection="1">
      <alignment horizontal="left" vertical="top"/>
      <protection hidden="1"/>
    </xf>
    <xf numFmtId="0" fontId="2" fillId="17" borderId="2" xfId="0" applyFont="1" applyFill="1" applyBorder="1" applyAlignment="1" applyProtection="1">
      <alignment horizontal="center"/>
      <protection hidden="1"/>
    </xf>
    <xf numFmtId="3" fontId="2" fillId="17" borderId="2" xfId="0" applyNumberFormat="1" applyFont="1" applyFill="1" applyBorder="1" applyAlignment="1" applyProtection="1">
      <alignment horizontal="center"/>
      <protection hidden="1"/>
    </xf>
    <xf numFmtId="4" fontId="2" fillId="17" borderId="2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protection locked="0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/>
    </xf>
    <xf numFmtId="3" fontId="4" fillId="0" borderId="0" xfId="0" applyNumberFormat="1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3" fontId="4" fillId="0" borderId="0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top"/>
    </xf>
    <xf numFmtId="0" fontId="4" fillId="0" borderId="3" xfId="0" applyFont="1" applyBorder="1" applyAlignment="1" applyProtection="1">
      <alignment horizontal="left" vertical="top"/>
    </xf>
    <xf numFmtId="4" fontId="2" fillId="0" borderId="0" xfId="0" applyNumberFormat="1" applyFont="1" applyAlignment="1" applyProtection="1">
      <protection locked="0"/>
    </xf>
    <xf numFmtId="0" fontId="6" fillId="0" borderId="0" xfId="0" applyFont="1" applyAlignment="1" applyProtection="1">
      <alignment horizontal="left" vertical="top"/>
    </xf>
    <xf numFmtId="0" fontId="4" fillId="0" borderId="4" xfId="0" applyFont="1" applyBorder="1" applyAlignment="1" applyProtection="1">
      <alignment horizontal="center"/>
    </xf>
    <xf numFmtId="3" fontId="4" fillId="0" borderId="4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3" fontId="8" fillId="0" borderId="0" xfId="0" applyNumberFormat="1" applyFont="1" applyAlignment="1" applyProtection="1">
      <alignment horizontal="left" vertical="top"/>
    </xf>
    <xf numFmtId="4" fontId="8" fillId="0" borderId="0" xfId="0" applyNumberFormat="1" applyFont="1" applyAlignment="1" applyProtection="1">
      <alignment horizontal="left" vertical="top"/>
      <protection locked="0"/>
    </xf>
    <xf numFmtId="4" fontId="8" fillId="0" borderId="4" xfId="0" applyNumberFormat="1" applyFont="1" applyBorder="1" applyAlignment="1" applyProtection="1">
      <alignment horizontal="left" vertical="top"/>
      <protection locked="0"/>
    </xf>
    <xf numFmtId="4" fontId="8" fillId="0" borderId="0" xfId="0" applyNumberFormat="1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top"/>
    </xf>
    <xf numFmtId="4" fontId="2" fillId="17" borderId="2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" fontId="2" fillId="0" borderId="0" xfId="0" applyNumberFormat="1" applyFont="1" applyAlignment="1" applyProtection="1">
      <alignment horizontal="right"/>
    </xf>
    <xf numFmtId="0" fontId="4" fillId="0" borderId="0" xfId="0" applyFont="1" applyProtection="1"/>
    <xf numFmtId="0" fontId="0" fillId="0" borderId="0" xfId="0" applyProtection="1"/>
    <xf numFmtId="0" fontId="30" fillId="0" borderId="0" xfId="0" applyFont="1" applyProtection="1"/>
    <xf numFmtId="0" fontId="4" fillId="0" borderId="0" xfId="0" applyFont="1" applyFill="1" applyProtection="1"/>
    <xf numFmtId="0" fontId="2" fillId="0" borderId="0" xfId="0" applyFont="1" applyBorder="1" applyProtection="1"/>
    <xf numFmtId="4" fontId="3" fillId="0" borderId="0" xfId="0" applyNumberFormat="1" applyFont="1" applyAlignment="1" applyProtection="1"/>
    <xf numFmtId="0" fontId="3" fillId="0" borderId="0" xfId="0" applyFont="1" applyProtection="1"/>
    <xf numFmtId="0" fontId="9" fillId="0" borderId="0" xfId="0" applyFont="1" applyBorder="1" applyProtection="1"/>
    <xf numFmtId="4" fontId="7" fillId="0" borderId="0" xfId="0" applyNumberFormat="1" applyFont="1" applyAlignment="1" applyProtection="1">
      <alignment horizontal="left" vertical="top"/>
    </xf>
    <xf numFmtId="4" fontId="7" fillId="0" borderId="0" xfId="0" applyNumberFormat="1" applyFont="1" applyAlignment="1" applyProtection="1"/>
    <xf numFmtId="4" fontId="7" fillId="0" borderId="0" xfId="0" applyNumberFormat="1" applyFont="1" applyBorder="1" applyAlignment="1" applyProtection="1"/>
    <xf numFmtId="4" fontId="7" fillId="0" borderId="4" xfId="0" applyNumberFormat="1" applyFont="1" applyBorder="1" applyAlignment="1" applyProtection="1"/>
    <xf numFmtId="4" fontId="7" fillId="0" borderId="0" xfId="0" applyNumberFormat="1" applyFont="1" applyAlignment="1" applyProtection="1">
      <alignment vertical="top"/>
    </xf>
    <xf numFmtId="4" fontId="2" fillId="0" borderId="0" xfId="0" applyNumberFormat="1" applyFont="1" applyAlignment="1" applyProtection="1"/>
    <xf numFmtId="4" fontId="2" fillId="0" borderId="0" xfId="0" applyNumberFormat="1" applyFont="1" applyAlignment="1" applyProtection="1">
      <alignment horizontal="right" vertical="top"/>
    </xf>
    <xf numFmtId="0" fontId="4" fillId="0" borderId="2" xfId="0" applyFont="1" applyBorder="1" applyAlignment="1" applyProtection="1">
      <alignment horizontal="center"/>
    </xf>
    <xf numFmtId="3" fontId="4" fillId="0" borderId="2" xfId="0" applyNumberFormat="1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center"/>
    </xf>
    <xf numFmtId="4" fontId="4" fillId="0" borderId="6" xfId="0" applyNumberFormat="1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center"/>
    </xf>
    <xf numFmtId="3" fontId="4" fillId="0" borderId="7" xfId="0" applyNumberFormat="1" applyFont="1" applyBorder="1" applyAlignment="1" applyProtection="1">
      <alignment horizontal="center"/>
    </xf>
    <xf numFmtId="0" fontId="22" fillId="0" borderId="2" xfId="0" applyFont="1" applyBorder="1" applyAlignment="1">
      <alignment vertical="top" wrapText="1"/>
    </xf>
    <xf numFmtId="4" fontId="4" fillId="0" borderId="2" xfId="0" applyNumberFormat="1" applyFont="1" applyBorder="1" applyAlignment="1" applyProtection="1">
      <protection locked="0"/>
    </xf>
    <xf numFmtId="0" fontId="5" fillId="0" borderId="2" xfId="0" applyFont="1" applyBorder="1"/>
    <xf numFmtId="0" fontId="22" fillId="0" borderId="5" xfId="0" applyFont="1" applyBorder="1" applyAlignment="1">
      <alignment vertical="top" wrapText="1"/>
    </xf>
    <xf numFmtId="4" fontId="4" fillId="0" borderId="9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4" fontId="4" fillId="0" borderId="7" xfId="0" applyNumberFormat="1" applyFont="1" applyBorder="1" applyAlignment="1" applyProtection="1">
      <protection locked="0"/>
    </xf>
    <xf numFmtId="0" fontId="4" fillId="0" borderId="8" xfId="0" quotePrefix="1" applyFont="1" applyBorder="1" applyAlignment="1" applyProtection="1">
      <alignment horizontal="left"/>
    </xf>
    <xf numFmtId="4" fontId="4" fillId="0" borderId="9" xfId="0" applyNumberFormat="1" applyFont="1" applyBorder="1" applyAlignment="1" applyProtection="1"/>
    <xf numFmtId="0" fontId="4" fillId="0" borderId="8" xfId="0" quotePrefix="1" applyFont="1" applyFill="1" applyBorder="1" applyAlignment="1" applyProtection="1">
      <alignment horizontal="right" vertical="top" wrapText="1"/>
    </xf>
    <xf numFmtId="0" fontId="24" fillId="0" borderId="10" xfId="0" applyFont="1" applyBorder="1" applyAlignment="1" applyProtection="1">
      <alignment horizontal="left" vertical="top" wrapText="1"/>
    </xf>
    <xf numFmtId="0" fontId="4" fillId="0" borderId="10" xfId="0" applyFont="1" applyBorder="1" applyAlignment="1" applyProtection="1">
      <alignment horizontal="center"/>
    </xf>
    <xf numFmtId="3" fontId="4" fillId="0" borderId="10" xfId="0" applyNumberFormat="1" applyFont="1" applyBorder="1" applyAlignment="1" applyProtection="1">
      <alignment horizontal="center"/>
    </xf>
    <xf numFmtId="4" fontId="4" fillId="0" borderId="11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left" vertical="top" wrapText="1"/>
    </xf>
    <xf numFmtId="0" fontId="4" fillId="0" borderId="13" xfId="0" applyFont="1" applyBorder="1" applyAlignment="1" applyProtection="1">
      <alignment horizontal="center"/>
    </xf>
    <xf numFmtId="3" fontId="4" fillId="0" borderId="13" xfId="0" applyNumberFormat="1" applyFont="1" applyBorder="1" applyAlignment="1" applyProtection="1">
      <alignment horizontal="center"/>
    </xf>
    <xf numFmtId="0" fontId="4" fillId="18" borderId="15" xfId="0" applyFont="1" applyFill="1" applyBorder="1" applyAlignment="1" applyProtection="1">
      <alignment horizontal="center"/>
    </xf>
    <xf numFmtId="3" fontId="4" fillId="18" borderId="15" xfId="0" applyNumberFormat="1" applyFont="1" applyFill="1" applyBorder="1" applyAlignment="1" applyProtection="1">
      <alignment horizontal="center"/>
    </xf>
    <xf numFmtId="4" fontId="4" fillId="18" borderId="16" xfId="0" applyNumberFormat="1" applyFont="1" applyFill="1" applyBorder="1" applyAlignment="1" applyProtection="1">
      <alignment horizontal="right"/>
    </xf>
    <xf numFmtId="0" fontId="2" fillId="18" borderId="14" xfId="0" applyFont="1" applyFill="1" applyBorder="1" applyAlignment="1" applyProtection="1">
      <alignment horizontal="left" vertical="top"/>
    </xf>
    <xf numFmtId="0" fontId="2" fillId="18" borderId="15" xfId="0" applyFont="1" applyFill="1" applyBorder="1" applyAlignment="1" applyProtection="1">
      <alignment horizontal="left" vertical="top" wrapText="1"/>
    </xf>
    <xf numFmtId="4" fontId="4" fillId="18" borderId="15" xfId="0" applyNumberFormat="1" applyFont="1" applyFill="1" applyBorder="1" applyAlignment="1" applyProtection="1">
      <alignment horizontal="right"/>
      <protection locked="0"/>
    </xf>
    <xf numFmtId="0" fontId="2" fillId="18" borderId="0" xfId="0" applyFont="1" applyFill="1" applyAlignment="1" applyProtection="1">
      <alignment horizontal="left" vertical="top" wrapText="1"/>
    </xf>
    <xf numFmtId="0" fontId="4" fillId="18" borderId="0" xfId="0" applyFont="1" applyFill="1" applyAlignment="1" applyProtection="1">
      <alignment horizontal="center"/>
    </xf>
    <xf numFmtId="3" fontId="4" fillId="18" borderId="0" xfId="0" applyNumberFormat="1" applyFont="1" applyFill="1" applyAlignment="1" applyProtection="1">
      <alignment horizontal="center"/>
    </xf>
    <xf numFmtId="4" fontId="4" fillId="18" borderId="0" xfId="0" applyNumberFormat="1" applyFont="1" applyFill="1" applyAlignment="1" applyProtection="1">
      <alignment horizontal="right"/>
    </xf>
    <xf numFmtId="0" fontId="2" fillId="18" borderId="0" xfId="0" applyNumberFormat="1" applyFont="1" applyFill="1" applyAlignment="1" applyProtection="1">
      <alignment horizontal="left" vertical="top" wrapText="1"/>
    </xf>
    <xf numFmtId="4" fontId="4" fillId="18" borderId="0" xfId="0" applyNumberFormat="1" applyFont="1" applyFill="1" applyAlignment="1" applyProtection="1">
      <alignment horizontal="left" vertical="top"/>
      <protection locked="0"/>
    </xf>
    <xf numFmtId="0" fontId="24" fillId="0" borderId="13" xfId="0" applyFont="1" applyBorder="1" applyAlignment="1" applyProtection="1">
      <alignment horizontal="left" vertical="top" wrapText="1"/>
    </xf>
    <xf numFmtId="4" fontId="4" fillId="0" borderId="17" xfId="0" applyNumberFormat="1" applyFont="1" applyBorder="1" applyAlignment="1" applyProtection="1">
      <alignment horizontal="right"/>
    </xf>
    <xf numFmtId="0" fontId="2" fillId="0" borderId="2" xfId="0" applyNumberFormat="1" applyFont="1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center" wrapText="1"/>
    </xf>
    <xf numFmtId="3" fontId="4" fillId="0" borderId="2" xfId="0" applyNumberFormat="1" applyFont="1" applyBorder="1" applyAlignment="1" applyProtection="1">
      <alignment horizontal="center" wrapText="1"/>
    </xf>
    <xf numFmtId="0" fontId="22" fillId="0" borderId="12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4" fillId="19" borderId="0" xfId="0" applyFont="1" applyFill="1" applyAlignment="1" applyProtection="1">
      <alignment horizontal="left" vertical="top"/>
    </xf>
    <xf numFmtId="0" fontId="4" fillId="19" borderId="0" xfId="0" applyNumberFormat="1" applyFont="1" applyFill="1" applyAlignment="1" applyProtection="1">
      <alignment horizontal="left" vertical="top" wrapText="1"/>
    </xf>
    <xf numFmtId="0" fontId="4" fillId="19" borderId="0" xfId="0" applyFont="1" applyFill="1" applyAlignment="1" applyProtection="1">
      <alignment horizontal="center"/>
    </xf>
    <xf numFmtId="3" fontId="4" fillId="19" borderId="0" xfId="0" applyNumberFormat="1" applyFont="1" applyFill="1" applyAlignment="1" applyProtection="1">
      <alignment horizontal="center"/>
    </xf>
    <xf numFmtId="4" fontId="4" fillId="19" borderId="0" xfId="0" applyNumberFormat="1" applyFont="1" applyFill="1" applyAlignment="1" applyProtection="1">
      <alignment horizontal="left" vertical="top"/>
      <protection locked="0"/>
    </xf>
    <xf numFmtId="4" fontId="4" fillId="19" borderId="0" xfId="0" applyNumberFormat="1" applyFont="1" applyFill="1" applyAlignment="1" applyProtection="1">
      <alignment horizontal="right"/>
    </xf>
    <xf numFmtId="0" fontId="2" fillId="20" borderId="0" xfId="0" applyFont="1" applyFill="1" applyAlignment="1" applyProtection="1">
      <alignment horizontal="left" vertical="top" wrapText="1"/>
    </xf>
    <xf numFmtId="0" fontId="30" fillId="20" borderId="0" xfId="0" applyNumberFormat="1" applyFont="1" applyFill="1" applyAlignment="1" applyProtection="1">
      <alignment horizontal="left" vertical="top" wrapText="1"/>
    </xf>
    <xf numFmtId="0" fontId="30" fillId="20" borderId="0" xfId="0" applyFont="1" applyFill="1" applyAlignment="1" applyProtection="1">
      <alignment horizontal="center"/>
    </xf>
    <xf numFmtId="3" fontId="30" fillId="20" borderId="0" xfId="0" applyNumberFormat="1" applyFont="1" applyFill="1" applyAlignment="1" applyProtection="1">
      <alignment horizontal="center"/>
    </xf>
    <xf numFmtId="4" fontId="30" fillId="20" borderId="0" xfId="0" applyNumberFormat="1" applyFont="1" applyFill="1" applyAlignment="1" applyProtection="1">
      <protection locked="0"/>
    </xf>
    <xf numFmtId="4" fontId="30" fillId="20" borderId="0" xfId="0" applyNumberFormat="1" applyFont="1" applyFill="1" applyAlignment="1" applyProtection="1">
      <alignment horizontal="right"/>
    </xf>
    <xf numFmtId="0" fontId="2" fillId="21" borderId="0" xfId="0" applyFont="1" applyFill="1" applyAlignment="1" applyProtection="1">
      <alignment horizontal="left" vertical="top"/>
    </xf>
    <xf numFmtId="0" fontId="2" fillId="21" borderId="0" xfId="0" applyFont="1" applyFill="1" applyAlignment="1" applyProtection="1">
      <alignment horizontal="left" vertical="top" wrapText="1"/>
    </xf>
    <xf numFmtId="0" fontId="4" fillId="21" borderId="0" xfId="0" applyFont="1" applyFill="1" applyAlignment="1" applyProtection="1">
      <alignment horizontal="center"/>
    </xf>
    <xf numFmtId="3" fontId="4" fillId="21" borderId="0" xfId="0" applyNumberFormat="1" applyFont="1" applyFill="1" applyAlignment="1" applyProtection="1">
      <alignment horizontal="center"/>
    </xf>
    <xf numFmtId="4" fontId="4" fillId="21" borderId="0" xfId="0" applyNumberFormat="1" applyFont="1" applyFill="1" applyAlignment="1" applyProtection="1">
      <alignment horizontal="right"/>
      <protection locked="0"/>
    </xf>
    <xf numFmtId="4" fontId="4" fillId="21" borderId="0" xfId="0" applyNumberFormat="1" applyFont="1" applyFill="1" applyAlignment="1" applyProtection="1">
      <alignment horizontal="right"/>
    </xf>
    <xf numFmtId="0" fontId="7" fillId="0" borderId="18" xfId="0" applyFont="1" applyBorder="1" applyAlignment="1" applyProtection="1">
      <alignment horizontal="left" vertical="center" wrapText="1"/>
    </xf>
    <xf numFmtId="0" fontId="23" fillId="0" borderId="19" xfId="0" applyFont="1" applyBorder="1" applyAlignment="1" applyProtection="1">
      <alignment horizontal="left" vertical="center"/>
    </xf>
    <xf numFmtId="0" fontId="21" fillId="0" borderId="5" xfId="0" applyFont="1" applyBorder="1" applyAlignment="1">
      <alignment vertical="top" wrapText="1"/>
    </xf>
    <xf numFmtId="0" fontId="23" fillId="20" borderId="14" xfId="0" applyFont="1" applyFill="1" applyBorder="1" applyAlignment="1" applyProtection="1">
      <alignment horizontal="center" vertical="center"/>
    </xf>
    <xf numFmtId="0" fontId="24" fillId="20" borderId="15" xfId="0" applyFont="1" applyFill="1" applyBorder="1" applyAlignment="1" applyProtection="1">
      <alignment horizontal="left" vertical="top" wrapText="1"/>
    </xf>
    <xf numFmtId="0" fontId="4" fillId="20" borderId="15" xfId="0" applyFont="1" applyFill="1" applyBorder="1" applyAlignment="1" applyProtection="1">
      <alignment horizontal="center"/>
    </xf>
    <xf numFmtId="3" fontId="4" fillId="20" borderId="15" xfId="0" applyNumberFormat="1" applyFont="1" applyFill="1" applyBorder="1" applyAlignment="1" applyProtection="1">
      <alignment horizontal="center"/>
    </xf>
    <xf numFmtId="4" fontId="4" fillId="20" borderId="15" xfId="0" applyNumberFormat="1" applyFont="1" applyFill="1" applyBorder="1" applyAlignment="1" applyProtection="1">
      <protection locked="0"/>
    </xf>
    <xf numFmtId="4" fontId="4" fillId="20" borderId="16" xfId="0" applyNumberFormat="1" applyFont="1" applyFill="1" applyBorder="1" applyAlignment="1" applyProtection="1">
      <alignment horizontal="right"/>
    </xf>
    <xf numFmtId="0" fontId="4" fillId="0" borderId="5" xfId="0" applyFont="1" applyBorder="1" applyAlignment="1" applyProtection="1">
      <alignment horizontal="center" wrapText="1"/>
    </xf>
    <xf numFmtId="3" fontId="4" fillId="0" borderId="5" xfId="0" applyNumberFormat="1" applyFont="1" applyBorder="1" applyAlignment="1" applyProtection="1">
      <alignment horizontal="center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wrapText="1"/>
    </xf>
    <xf numFmtId="3" fontId="4" fillId="0" borderId="2" xfId="0" applyNumberFormat="1" applyFont="1" applyFill="1" applyBorder="1" applyAlignment="1" applyProtection="1">
      <alignment horizontal="center" wrapText="1"/>
    </xf>
    <xf numFmtId="4" fontId="4" fillId="0" borderId="2" xfId="0" applyNumberFormat="1" applyFont="1" applyFill="1" applyBorder="1" applyAlignment="1" applyProtection="1">
      <alignment wrapText="1"/>
      <protection locked="0"/>
    </xf>
    <xf numFmtId="0" fontId="4" fillId="0" borderId="0" xfId="0" applyFont="1" applyAlignment="1" applyProtection="1"/>
    <xf numFmtId="0" fontId="2" fillId="0" borderId="20" xfId="0" applyFont="1" applyBorder="1" applyAlignment="1" applyProtection="1">
      <alignment horizontal="left" vertical="top" wrapText="1"/>
    </xf>
    <xf numFmtId="0" fontId="2" fillId="0" borderId="7" xfId="0" applyNumberFormat="1" applyFont="1" applyBorder="1" applyAlignment="1" applyProtection="1">
      <alignment horizontal="left" vertical="top" wrapText="1"/>
    </xf>
    <xf numFmtId="4" fontId="2" fillId="0" borderId="21" xfId="0" applyNumberFormat="1" applyFont="1" applyBorder="1" applyAlignment="1" applyProtection="1">
      <alignment horizontal="right"/>
    </xf>
    <xf numFmtId="0" fontId="23" fillId="0" borderId="22" xfId="0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left" vertical="top" wrapText="1"/>
    </xf>
    <xf numFmtId="0" fontId="4" fillId="0" borderId="23" xfId="0" applyFont="1" applyBorder="1" applyAlignment="1" applyProtection="1">
      <alignment horizontal="center"/>
    </xf>
    <xf numFmtId="3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0" fontId="2" fillId="17" borderId="0" xfId="0" applyFont="1" applyFill="1" applyBorder="1" applyAlignment="1" applyProtection="1">
      <alignment horizontal="left" vertical="top"/>
      <protection hidden="1"/>
    </xf>
    <xf numFmtId="0" fontId="2" fillId="17" borderId="0" xfId="0" applyFont="1" applyFill="1" applyBorder="1" applyAlignment="1" applyProtection="1">
      <alignment horizontal="center"/>
      <protection hidden="1"/>
    </xf>
    <xf numFmtId="3" fontId="2" fillId="17" borderId="0" xfId="0" applyNumberFormat="1" applyFont="1" applyFill="1" applyBorder="1" applyAlignment="1" applyProtection="1">
      <alignment horizontal="center"/>
      <protection hidden="1"/>
    </xf>
    <xf numFmtId="4" fontId="2" fillId="17" borderId="0" xfId="0" applyNumberFormat="1" applyFont="1" applyFill="1" applyBorder="1" applyAlignment="1" applyProtection="1">
      <alignment horizontal="right"/>
      <protection locked="0"/>
    </xf>
    <xf numFmtId="4" fontId="2" fillId="17" borderId="0" xfId="0" applyNumberFormat="1" applyFont="1" applyFill="1" applyBorder="1" applyAlignment="1" applyProtection="1">
      <alignment horizontal="right"/>
    </xf>
    <xf numFmtId="4" fontId="4" fillId="0" borderId="6" xfId="0" applyNumberFormat="1" applyFont="1" applyBorder="1" applyAlignment="1" applyProtection="1">
      <alignment horizontal="right" wrapText="1"/>
    </xf>
    <xf numFmtId="4" fontId="4" fillId="22" borderId="5" xfId="0" applyNumberFormat="1" applyFont="1" applyFill="1" applyBorder="1" applyAlignment="1" applyProtection="1">
      <protection locked="0"/>
    </xf>
    <xf numFmtId="4" fontId="4" fillId="22" borderId="2" xfId="0" applyNumberFormat="1" applyFont="1" applyFill="1" applyBorder="1" applyAlignment="1" applyProtection="1">
      <alignment wrapText="1"/>
      <protection locked="0"/>
    </xf>
    <xf numFmtId="4" fontId="4" fillId="22" borderId="2" xfId="0" applyNumberFormat="1" applyFont="1" applyFill="1" applyBorder="1" applyAlignment="1" applyProtection="1">
      <protection locked="0"/>
    </xf>
    <xf numFmtId="4" fontId="4" fillId="22" borderId="5" xfId="0" applyNumberFormat="1" applyFont="1" applyFill="1" applyBorder="1" applyAlignment="1" applyProtection="1">
      <alignment horizontal="center" wrapText="1"/>
      <protection locked="0"/>
    </xf>
    <xf numFmtId="4" fontId="4" fillId="22" borderId="5" xfId="0" applyNumberFormat="1" applyFont="1" applyFill="1" applyBorder="1" applyAlignment="1" applyProtection="1">
      <alignment wrapText="1"/>
      <protection locked="0"/>
    </xf>
    <xf numFmtId="4" fontId="8" fillId="0" borderId="0" xfId="0" applyNumberFormat="1" applyFont="1" applyAlignment="1" applyProtection="1">
      <alignment horizontal="left" vertical="top"/>
    </xf>
    <xf numFmtId="0" fontId="4" fillId="20" borderId="30" xfId="0" applyFont="1" applyFill="1" applyBorder="1" applyAlignment="1" applyProtection="1">
      <alignment horizontal="left" vertical="top"/>
    </xf>
    <xf numFmtId="0" fontId="0" fillId="0" borderId="3" xfId="0" applyBorder="1" applyAlignment="1"/>
    <xf numFmtId="0" fontId="0" fillId="0" borderId="31" xfId="0" applyBorder="1" applyAlignment="1"/>
    <xf numFmtId="0" fontId="30" fillId="20" borderId="32" xfId="0" applyFont="1" applyFill="1" applyBorder="1" applyAlignment="1" applyProtection="1">
      <alignment horizontal="left" vertical="top"/>
    </xf>
    <xf numFmtId="0" fontId="0" fillId="20" borderId="33" xfId="0" applyFill="1" applyBorder="1" applyAlignment="1"/>
    <xf numFmtId="0" fontId="0" fillId="20" borderId="34" xfId="0" applyFill="1" applyBorder="1" applyAlignment="1"/>
    <xf numFmtId="0" fontId="4" fillId="20" borderId="25" xfId="0" applyFont="1" applyFill="1" applyBorder="1" applyAlignment="1" applyProtection="1">
      <alignment horizontal="left" vertical="top"/>
    </xf>
    <xf numFmtId="0" fontId="0" fillId="20" borderId="25" xfId="0" applyFill="1" applyBorder="1" applyAlignment="1"/>
    <xf numFmtId="0" fontId="4" fillId="20" borderId="15" xfId="0" applyFont="1" applyFill="1" applyBorder="1" applyAlignment="1" applyProtection="1">
      <alignment horizontal="left" vertical="top"/>
    </xf>
    <xf numFmtId="0" fontId="0" fillId="0" borderId="15" xfId="0" applyBorder="1" applyAlignment="1"/>
    <xf numFmtId="0" fontId="0" fillId="21" borderId="26" xfId="0" applyFill="1" applyBorder="1" applyAlignment="1">
      <alignment wrapText="1"/>
    </xf>
    <xf numFmtId="0" fontId="0" fillId="21" borderId="3" xfId="0" applyFill="1" applyBorder="1" applyAlignment="1">
      <alignment wrapText="1"/>
    </xf>
    <xf numFmtId="0" fontId="0" fillId="21" borderId="27" xfId="0" applyFill="1" applyBorder="1" applyAlignment="1">
      <alignment wrapText="1"/>
    </xf>
    <xf numFmtId="0" fontId="3" fillId="0" borderId="4" xfId="0" applyFont="1" applyBorder="1" applyAlignment="1" applyProtection="1">
      <alignment horizontal="left" vertical="top"/>
    </xf>
    <xf numFmtId="0" fontId="0" fillId="0" borderId="4" xfId="0" applyBorder="1" applyAlignment="1"/>
    <xf numFmtId="0" fontId="4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>
      <alignment horizontal="center" wrapText="1"/>
    </xf>
    <xf numFmtId="0" fontId="31" fillId="0" borderId="25" xfId="0" applyFont="1" applyBorder="1" applyAlignment="1">
      <alignment horizontal="center"/>
    </xf>
    <xf numFmtId="0" fontId="27" fillId="0" borderId="25" xfId="0" applyFont="1" applyBorder="1" applyAlignment="1">
      <alignment horizontal="center"/>
    </xf>
    <xf numFmtId="0" fontId="4" fillId="21" borderId="25" xfId="0" quotePrefix="1" applyFont="1" applyFill="1" applyBorder="1" applyAlignment="1" applyProtection="1">
      <alignment horizontal="right" vertical="top" wrapText="1"/>
    </xf>
    <xf numFmtId="0" fontId="0" fillId="21" borderId="25" xfId="0" applyFill="1" applyBorder="1" applyAlignment="1"/>
    <xf numFmtId="0" fontId="9" fillId="0" borderId="14" xfId="0" applyFont="1" applyBorder="1" applyAlignment="1" applyProtection="1">
      <alignment horizontal="left" vertical="top" wrapText="1"/>
    </xf>
    <xf numFmtId="0" fontId="25" fillId="0" borderId="15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2" fillId="20" borderId="28" xfId="0" applyFont="1" applyFill="1" applyBorder="1" applyAlignment="1" applyProtection="1">
      <alignment horizontal="left" vertical="top" wrapText="1"/>
    </xf>
    <xf numFmtId="0" fontId="0" fillId="0" borderId="25" xfId="0" applyBorder="1" applyAlignment="1"/>
    <xf numFmtId="0" fontId="0" fillId="0" borderId="29" xfId="0" applyBorder="1" applyAlignment="1"/>
    <xf numFmtId="4" fontId="4" fillId="23" borderId="5" xfId="0" applyNumberFormat="1" applyFont="1" applyFill="1" applyBorder="1" applyAlignment="1" applyProtection="1">
      <protection locked="0"/>
    </xf>
    <xf numFmtId="4" fontId="4" fillId="22" borderId="5" xfId="0" applyNumberFormat="1" applyFont="1" applyFill="1" applyBorder="1" applyAlignment="1" applyProtection="1"/>
  </cellXfs>
  <cellStyles count="51">
    <cellStyle name="20% - Colore1" xfId="1" xr:uid="{00000000-0005-0000-0000-000000000000}"/>
    <cellStyle name="20% - Colore2" xfId="2" xr:uid="{00000000-0005-0000-0000-000001000000}"/>
    <cellStyle name="20% - Colore3" xfId="3" xr:uid="{00000000-0005-0000-0000-000002000000}"/>
    <cellStyle name="20% - Colore4" xfId="4" xr:uid="{00000000-0005-0000-0000-000003000000}"/>
    <cellStyle name="20% - Colore5" xfId="5" xr:uid="{00000000-0005-0000-0000-000004000000}"/>
    <cellStyle name="20% - Colore6" xfId="6" xr:uid="{00000000-0005-0000-0000-000005000000}"/>
    <cellStyle name="40% - Colore1" xfId="7" xr:uid="{00000000-0005-0000-0000-000006000000}"/>
    <cellStyle name="40% - Colore2" xfId="8" xr:uid="{00000000-0005-0000-0000-000007000000}"/>
    <cellStyle name="40% - Colore3" xfId="9" xr:uid="{00000000-0005-0000-0000-000008000000}"/>
    <cellStyle name="40% - Colore4" xfId="10" xr:uid="{00000000-0005-0000-0000-000009000000}"/>
    <cellStyle name="40% - Colore5" xfId="11" xr:uid="{00000000-0005-0000-0000-00000A000000}"/>
    <cellStyle name="40% - Colore6" xfId="12" xr:uid="{00000000-0005-0000-0000-00000B000000}"/>
    <cellStyle name="60% - Colore1" xfId="13" xr:uid="{00000000-0005-0000-0000-00000C000000}"/>
    <cellStyle name="60% - Colore2" xfId="14" xr:uid="{00000000-0005-0000-0000-00000D000000}"/>
    <cellStyle name="60% - Colore3" xfId="15" xr:uid="{00000000-0005-0000-0000-00000E000000}"/>
    <cellStyle name="60% - Colore4" xfId="16" xr:uid="{00000000-0005-0000-0000-00000F000000}"/>
    <cellStyle name="60% - Colore5" xfId="17" xr:uid="{00000000-0005-0000-0000-000010000000}"/>
    <cellStyle name="60% - Colore6" xfId="18" xr:uid="{00000000-0005-0000-0000-000011000000}"/>
    <cellStyle name="Colore1" xfId="19" xr:uid="{00000000-0005-0000-0000-000012000000}"/>
    <cellStyle name="Colore2" xfId="20" xr:uid="{00000000-0005-0000-0000-000013000000}"/>
    <cellStyle name="Colore3" xfId="21" xr:uid="{00000000-0005-0000-0000-000014000000}"/>
    <cellStyle name="Colore4" xfId="22" xr:uid="{00000000-0005-0000-0000-000015000000}"/>
    <cellStyle name="Colore5" xfId="23" xr:uid="{00000000-0005-0000-0000-000016000000}"/>
    <cellStyle name="Colore6" xfId="24" xr:uid="{00000000-0005-0000-0000-000017000000}"/>
    <cellStyle name="Controlla cella" xfId="25" xr:uid="{00000000-0005-0000-0000-000018000000}"/>
    <cellStyle name="Euro" xfId="26" xr:uid="{00000000-0005-0000-0000-000019000000}"/>
    <cellStyle name="Euro 2" xfId="27" xr:uid="{00000000-0005-0000-0000-00001A000000}"/>
    <cellStyle name="Navadno" xfId="0" builtinId="0"/>
    <cellStyle name="Navadno 10" xfId="28" xr:uid="{00000000-0005-0000-0000-00001C000000}"/>
    <cellStyle name="Navadno 2" xfId="29" xr:uid="{00000000-0005-0000-0000-00001D000000}"/>
    <cellStyle name="Navadno 2 2" xfId="30" xr:uid="{00000000-0005-0000-0000-00001E000000}"/>
    <cellStyle name="Navadno 2 2 2" xfId="31" xr:uid="{00000000-0005-0000-0000-00001F000000}"/>
    <cellStyle name="Navadno 2 3" xfId="32" xr:uid="{00000000-0005-0000-0000-000020000000}"/>
    <cellStyle name="Navadno 2_WIN-06-005-03 POPIS -DEA- EDA center PZI" xfId="33" xr:uid="{00000000-0005-0000-0000-000021000000}"/>
    <cellStyle name="Navadno 3" xfId="34" xr:uid="{00000000-0005-0000-0000-000022000000}"/>
    <cellStyle name="Navadno 4" xfId="35" xr:uid="{00000000-0005-0000-0000-000023000000}"/>
    <cellStyle name="Navadno 4 2" xfId="36" xr:uid="{00000000-0005-0000-0000-000024000000}"/>
    <cellStyle name="Navadno 5" xfId="37" xr:uid="{00000000-0005-0000-0000-000025000000}"/>
    <cellStyle name="Navadno 6" xfId="38" xr:uid="{00000000-0005-0000-0000-000026000000}"/>
    <cellStyle name="Navadno 6 2" xfId="39" xr:uid="{00000000-0005-0000-0000-000027000000}"/>
    <cellStyle name="Navadno 7" xfId="40" xr:uid="{00000000-0005-0000-0000-000028000000}"/>
    <cellStyle name="Navadno 8" xfId="41" xr:uid="{00000000-0005-0000-0000-000029000000}"/>
    <cellStyle name="Navadno 9" xfId="42" xr:uid="{00000000-0005-0000-0000-00002A000000}"/>
    <cellStyle name="Neutro" xfId="43" xr:uid="{00000000-0005-0000-0000-00002B000000}"/>
    <cellStyle name="Non valido" xfId="44" xr:uid="{00000000-0005-0000-0000-00002C000000}"/>
    <cellStyle name="Normal_Probanka Merkur-banka-april 2004-PN" xfId="45" xr:uid="{00000000-0005-0000-0000-00002D000000}"/>
    <cellStyle name="Odstotek 2" xfId="46" xr:uid="{00000000-0005-0000-0000-00002E000000}"/>
    <cellStyle name="Valido" xfId="47" xr:uid="{00000000-0005-0000-0000-00002F000000}"/>
    <cellStyle name="Valuta 2" xfId="48" xr:uid="{00000000-0005-0000-0000-000030000000}"/>
    <cellStyle name="Vejica 2" xfId="49" xr:uid="{00000000-0005-0000-0000-000031000000}"/>
    <cellStyle name="Vejica 2 2" xfId="50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2</xdr:row>
      <xdr:rowOff>91440</xdr:rowOff>
    </xdr:from>
    <xdr:to>
      <xdr:col>1</xdr:col>
      <xdr:colOff>1737360</xdr:colOff>
      <xdr:row>2</xdr:row>
      <xdr:rowOff>556260</xdr:rowOff>
    </xdr:to>
    <xdr:pic>
      <xdr:nvPicPr>
        <xdr:cNvPr id="1062" name="Slika 4">
          <a:extLst>
            <a:ext uri="{FF2B5EF4-FFF2-40B4-BE49-F238E27FC236}">
              <a16:creationId xmlns:a16="http://schemas.microsoft.com/office/drawing/2014/main" id="{D5E11833-2A0A-41C2-ADE6-15DF7B1F8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441960"/>
          <a:ext cx="18745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2453640</xdr:colOff>
      <xdr:row>2</xdr:row>
      <xdr:rowOff>190500</xdr:rowOff>
    </xdr:from>
    <xdr:to>
      <xdr:col>1</xdr:col>
      <xdr:colOff>3421380</xdr:colOff>
      <xdr:row>2</xdr:row>
      <xdr:rowOff>662940</xdr:rowOff>
    </xdr:to>
    <xdr:pic>
      <xdr:nvPicPr>
        <xdr:cNvPr id="1063" name="Slika 3" descr="I_FEEL_SLOVENIA">
          <a:extLst>
            <a:ext uri="{FF2B5EF4-FFF2-40B4-BE49-F238E27FC236}">
              <a16:creationId xmlns:a16="http://schemas.microsoft.com/office/drawing/2014/main" id="{9CB12FD4-C586-4565-9F9D-25D07782C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" y="541020"/>
          <a:ext cx="96774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</xdr:colOff>
      <xdr:row>2</xdr:row>
      <xdr:rowOff>76200</xdr:rowOff>
    </xdr:from>
    <xdr:to>
      <xdr:col>5</xdr:col>
      <xdr:colOff>967740</xdr:colOff>
      <xdr:row>2</xdr:row>
      <xdr:rowOff>670560</xdr:rowOff>
    </xdr:to>
    <xdr:pic>
      <xdr:nvPicPr>
        <xdr:cNvPr id="1064" name="Slika 6" descr="Opis: C:\Users\vitmanm\Desktop\naložba nov.JPG">
          <a:extLst>
            <a:ext uri="{FF2B5EF4-FFF2-40B4-BE49-F238E27FC236}">
              <a16:creationId xmlns:a16="http://schemas.microsoft.com/office/drawing/2014/main" id="{10518755-0D2F-43A5-9C90-DC143B60E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860" y="426720"/>
          <a:ext cx="172974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view="pageBreakPreview" zoomScale="120" zoomScaleNormal="90" zoomScaleSheetLayoutView="120" workbookViewId="0">
      <pane ySplit="1" topLeftCell="A11" activePane="bottomLeft" state="frozen"/>
      <selection pane="bottomLeft" activeCell="E7" sqref="E7"/>
    </sheetView>
  </sheetViews>
  <sheetFormatPr defaultColWidth="9.140625" defaultRowHeight="12.75" x14ac:dyDescent="0.2"/>
  <cols>
    <col min="1" max="1" width="8.85546875" style="5" bestFit="1" customWidth="1"/>
    <col min="2" max="2" width="50.7109375" style="5" customWidth="1"/>
    <col min="3" max="3" width="5" style="6" customWidth="1"/>
    <col min="4" max="4" width="6.7109375" style="7" customWidth="1"/>
    <col min="5" max="5" width="12.42578125" style="8" customWidth="1"/>
    <col min="6" max="6" width="15.5703125" style="40" customWidth="1"/>
    <col min="7" max="16384" width="9.140625" style="35"/>
  </cols>
  <sheetData>
    <row r="1" spans="1:9" s="33" customFormat="1" x14ac:dyDescent="0.2">
      <c r="A1" s="1" t="s">
        <v>3</v>
      </c>
      <c r="B1" s="1" t="s">
        <v>0</v>
      </c>
      <c r="C1" s="2" t="s">
        <v>2</v>
      </c>
      <c r="D1" s="3" t="s">
        <v>1</v>
      </c>
      <c r="E1" s="4" t="s">
        <v>6</v>
      </c>
      <c r="F1" s="32" t="s">
        <v>5</v>
      </c>
    </row>
    <row r="2" spans="1:9" s="33" customFormat="1" x14ac:dyDescent="0.2">
      <c r="A2" s="136"/>
      <c r="B2" s="136"/>
      <c r="C2" s="137"/>
      <c r="D2" s="138"/>
      <c r="E2" s="139"/>
      <c r="F2" s="140"/>
    </row>
    <row r="3" spans="1:9" ht="59.25" customHeight="1" thickBot="1" x14ac:dyDescent="0.25">
      <c r="A3" s="161"/>
      <c r="B3" s="162"/>
      <c r="C3" s="162"/>
      <c r="D3" s="162"/>
      <c r="E3" s="162"/>
      <c r="F3" s="162"/>
      <c r="G3" s="40"/>
    </row>
    <row r="4" spans="1:9" s="33" customFormat="1" ht="15.75" thickBot="1" x14ac:dyDescent="0.25">
      <c r="A4" s="169" t="s">
        <v>25</v>
      </c>
      <c r="B4" s="170"/>
      <c r="C4" s="170"/>
      <c r="D4" s="170"/>
      <c r="E4" s="170"/>
      <c r="F4" s="171"/>
    </row>
    <row r="5" spans="1:9" s="33" customFormat="1" x14ac:dyDescent="0.2">
      <c r="A5" s="165" t="s">
        <v>23</v>
      </c>
      <c r="B5" s="166"/>
      <c r="C5" s="166"/>
      <c r="D5" s="166"/>
      <c r="E5" s="166"/>
      <c r="F5" s="166"/>
    </row>
    <row r="6" spans="1:9" ht="13.5" thickBot="1" x14ac:dyDescent="0.25">
      <c r="A6" s="106"/>
      <c r="B6" s="107"/>
      <c r="C6" s="108"/>
      <c r="D6" s="109"/>
      <c r="E6" s="110"/>
      <c r="F6" s="111"/>
    </row>
    <row r="7" spans="1:9" ht="108.75" thickBot="1" x14ac:dyDescent="0.25">
      <c r="A7" s="112" t="s">
        <v>7</v>
      </c>
      <c r="B7" s="67" t="s">
        <v>34</v>
      </c>
      <c r="C7" s="68" t="s">
        <v>4</v>
      </c>
      <c r="D7" s="69">
        <v>1</v>
      </c>
      <c r="E7" s="142"/>
      <c r="F7" s="70">
        <f>D7*E7</f>
        <v>0</v>
      </c>
    </row>
    <row r="8" spans="1:9" ht="13.5" thickBot="1" x14ac:dyDescent="0.25">
      <c r="A8" s="78"/>
      <c r="B8" s="79"/>
      <c r="C8" s="75"/>
      <c r="D8" s="76"/>
      <c r="E8" s="80"/>
      <c r="F8" s="77"/>
    </row>
    <row r="9" spans="1:9" s="9" customFormat="1" x14ac:dyDescent="0.2">
      <c r="A9" s="81"/>
      <c r="B9" s="85"/>
      <c r="C9" s="82"/>
      <c r="D9" s="83"/>
      <c r="E9" s="86"/>
      <c r="F9" s="84"/>
    </row>
    <row r="10" spans="1:9" ht="13.5" thickBot="1" x14ac:dyDescent="0.25">
      <c r="A10" s="94"/>
      <c r="B10" s="95"/>
      <c r="C10" s="96"/>
      <c r="D10" s="97"/>
      <c r="E10" s="98"/>
      <c r="F10" s="99"/>
    </row>
    <row r="11" spans="1:9" ht="36.75" thickBot="1" x14ac:dyDescent="0.25">
      <c r="A11" s="113" t="s">
        <v>8</v>
      </c>
      <c r="B11" s="87" t="s">
        <v>11</v>
      </c>
      <c r="C11" s="73" t="s">
        <v>4</v>
      </c>
      <c r="D11" s="74">
        <v>1</v>
      </c>
      <c r="E11" s="176">
        <f>E13+E16+E19+E22</f>
        <v>0</v>
      </c>
      <c r="F11" s="88">
        <f>F13+F16+F19+F22</f>
        <v>0</v>
      </c>
      <c r="G11" s="41"/>
      <c r="H11" s="41"/>
      <c r="I11" s="41"/>
    </row>
    <row r="12" spans="1:9" s="9" customFormat="1" ht="13.5" thickBot="1" x14ac:dyDescent="0.25">
      <c r="A12" s="100"/>
      <c r="B12" s="101"/>
      <c r="C12" s="102"/>
      <c r="D12" s="103"/>
      <c r="E12" s="104"/>
      <c r="F12" s="105"/>
    </row>
    <row r="13" spans="1:9" s="9" customFormat="1" ht="63.75" x14ac:dyDescent="0.2">
      <c r="A13" s="92" t="s">
        <v>12</v>
      </c>
      <c r="B13" s="60" t="s">
        <v>28</v>
      </c>
      <c r="C13" s="52" t="s">
        <v>4</v>
      </c>
      <c r="D13" s="53">
        <v>1</v>
      </c>
      <c r="E13" s="142"/>
      <c r="F13" s="54">
        <f>D13*E13</f>
        <v>0</v>
      </c>
    </row>
    <row r="14" spans="1:9" s="9" customFormat="1" ht="13.5" thickBot="1" x14ac:dyDescent="0.25">
      <c r="A14" s="72"/>
      <c r="B14" s="57"/>
      <c r="C14" s="50"/>
      <c r="D14" s="51"/>
      <c r="E14" s="58"/>
      <c r="F14" s="61"/>
    </row>
    <row r="15" spans="1:9" s="36" customFormat="1" ht="13.5" thickBot="1" x14ac:dyDescent="0.25">
      <c r="A15" s="172"/>
      <c r="B15" s="173"/>
      <c r="C15" s="173"/>
      <c r="D15" s="173"/>
      <c r="E15" s="173"/>
      <c r="F15" s="174"/>
    </row>
    <row r="16" spans="1:9" s="36" customFormat="1" ht="63.75" x14ac:dyDescent="0.2">
      <c r="A16" s="92" t="s">
        <v>13</v>
      </c>
      <c r="B16" s="60" t="s">
        <v>27</v>
      </c>
      <c r="C16" s="52" t="s">
        <v>4</v>
      </c>
      <c r="D16" s="53">
        <v>1</v>
      </c>
      <c r="E16" s="142"/>
      <c r="F16" s="54">
        <f>D16*E16</f>
        <v>0</v>
      </c>
    </row>
    <row r="17" spans="1:9" s="36" customFormat="1" x14ac:dyDescent="0.2">
      <c r="A17" s="93"/>
      <c r="B17" s="57"/>
      <c r="C17" s="50"/>
      <c r="D17" s="51"/>
      <c r="E17" s="58"/>
      <c r="F17" s="62"/>
    </row>
    <row r="18" spans="1:9" x14ac:dyDescent="0.2">
      <c r="A18" s="148"/>
      <c r="B18" s="149"/>
      <c r="C18" s="149"/>
      <c r="D18" s="149"/>
      <c r="E18" s="149"/>
      <c r="F18" s="150"/>
    </row>
    <row r="19" spans="1:9" ht="63.75" x14ac:dyDescent="0.2">
      <c r="A19" s="93" t="s">
        <v>14</v>
      </c>
      <c r="B19" s="57" t="s">
        <v>29</v>
      </c>
      <c r="C19" s="90" t="s">
        <v>4</v>
      </c>
      <c r="D19" s="91">
        <v>1</v>
      </c>
      <c r="E19" s="143"/>
      <c r="F19" s="61">
        <f>D19*E19</f>
        <v>0</v>
      </c>
    </row>
    <row r="20" spans="1:9" x14ac:dyDescent="0.2">
      <c r="A20" s="72"/>
      <c r="B20" s="89"/>
      <c r="C20" s="50"/>
      <c r="D20" s="51"/>
      <c r="E20" s="58"/>
      <c r="F20" s="62"/>
    </row>
    <row r="21" spans="1:9" s="37" customFormat="1" x14ac:dyDescent="0.2">
      <c r="A21" s="151"/>
      <c r="B21" s="152"/>
      <c r="C21" s="152"/>
      <c r="D21" s="152"/>
      <c r="E21" s="152"/>
      <c r="F21" s="153"/>
    </row>
    <row r="22" spans="1:9" ht="51" x14ac:dyDescent="0.2">
      <c r="A22" s="93" t="s">
        <v>15</v>
      </c>
      <c r="B22" s="57" t="s">
        <v>30</v>
      </c>
      <c r="C22" s="50" t="s">
        <v>4</v>
      </c>
      <c r="D22" s="51">
        <v>1</v>
      </c>
      <c r="E22" s="144"/>
      <c r="F22" s="61">
        <f>D22*E22</f>
        <v>0</v>
      </c>
    </row>
    <row r="23" spans="1:9" s="37" customFormat="1" x14ac:dyDescent="0.2">
      <c r="A23" s="128"/>
      <c r="B23" s="129"/>
      <c r="C23" s="55"/>
      <c r="D23" s="56"/>
      <c r="E23" s="63"/>
      <c r="F23" s="130"/>
    </row>
    <row r="24" spans="1:9" s="127" customFormat="1" ht="13.5" thickBot="1" x14ac:dyDescent="0.25">
      <c r="A24" s="158"/>
      <c r="B24" s="159"/>
      <c r="C24" s="159"/>
      <c r="D24" s="159"/>
      <c r="E24" s="159"/>
      <c r="F24" s="160"/>
    </row>
    <row r="25" spans="1:9" ht="54.75" thickBot="1" x14ac:dyDescent="0.25">
      <c r="A25" s="131" t="s">
        <v>9</v>
      </c>
      <c r="B25" s="132" t="s">
        <v>16</v>
      </c>
      <c r="C25" s="133" t="s">
        <v>4</v>
      </c>
      <c r="D25" s="134">
        <v>1</v>
      </c>
      <c r="E25" s="176">
        <f>E27+E30+E33</f>
        <v>0</v>
      </c>
      <c r="F25" s="135">
        <f>D25*E25</f>
        <v>0</v>
      </c>
    </row>
    <row r="26" spans="1:9" ht="18.75" thickBot="1" x14ac:dyDescent="0.25">
      <c r="A26" s="115"/>
      <c r="B26" s="116"/>
      <c r="C26" s="117"/>
      <c r="D26" s="118"/>
      <c r="E26" s="119"/>
      <c r="F26" s="120"/>
    </row>
    <row r="27" spans="1:9" ht="51.75" thickBot="1" x14ac:dyDescent="0.25">
      <c r="A27" s="92" t="s">
        <v>17</v>
      </c>
      <c r="B27" s="114" t="s">
        <v>26</v>
      </c>
      <c r="C27" s="52" t="s">
        <v>4</v>
      </c>
      <c r="D27" s="53">
        <v>1</v>
      </c>
      <c r="E27" s="142"/>
      <c r="F27" s="54">
        <f>D27*E27</f>
        <v>0</v>
      </c>
    </row>
    <row r="28" spans="1:9" ht="13.5" thickBot="1" x14ac:dyDescent="0.25">
      <c r="A28" s="64"/>
      <c r="B28" s="114"/>
      <c r="C28" s="52"/>
      <c r="D28" s="53"/>
      <c r="E28" s="175"/>
      <c r="F28" s="54"/>
    </row>
    <row r="29" spans="1:9" ht="13.5" thickBot="1" x14ac:dyDescent="0.25">
      <c r="A29" s="154"/>
      <c r="B29" s="155"/>
      <c r="C29" s="155"/>
      <c r="D29" s="155"/>
      <c r="E29" s="155"/>
      <c r="F29" s="155"/>
    </row>
    <row r="30" spans="1:9" ht="38.25" x14ac:dyDescent="0.2">
      <c r="A30" s="92" t="s">
        <v>18</v>
      </c>
      <c r="B30" s="114" t="s">
        <v>31</v>
      </c>
      <c r="C30" s="121" t="s">
        <v>4</v>
      </c>
      <c r="D30" s="122">
        <v>1</v>
      </c>
      <c r="E30" s="145"/>
      <c r="F30" s="141">
        <f>D30*E30</f>
        <v>0</v>
      </c>
    </row>
    <row r="31" spans="1:9" ht="13.5" thickBot="1" x14ac:dyDescent="0.25">
      <c r="A31" s="66"/>
      <c r="B31" s="59"/>
      <c r="C31" s="50"/>
      <c r="D31" s="51"/>
      <c r="E31" s="58"/>
      <c r="F31" s="65"/>
      <c r="G31" s="36"/>
      <c r="H31" s="36"/>
      <c r="I31" s="36"/>
    </row>
    <row r="32" spans="1:9" s="38" customFormat="1" ht="13.5" thickBot="1" x14ac:dyDescent="0.25">
      <c r="A32" s="156"/>
      <c r="B32" s="157"/>
      <c r="C32" s="157"/>
      <c r="D32" s="157"/>
      <c r="E32" s="157"/>
      <c r="F32" s="157"/>
      <c r="G32" s="36"/>
      <c r="H32" s="36"/>
      <c r="I32" s="36"/>
    </row>
    <row r="33" spans="1:9" s="38" customFormat="1" ht="38.25" x14ac:dyDescent="0.2">
      <c r="A33" s="92" t="s">
        <v>19</v>
      </c>
      <c r="B33" s="114" t="s">
        <v>32</v>
      </c>
      <c r="C33" s="121" t="s">
        <v>4</v>
      </c>
      <c r="D33" s="122">
        <v>1</v>
      </c>
      <c r="E33" s="146"/>
      <c r="F33" s="54">
        <f>D33*E33</f>
        <v>0</v>
      </c>
      <c r="G33" s="36"/>
      <c r="H33" s="36"/>
      <c r="I33" s="36"/>
    </row>
    <row r="34" spans="1:9" ht="13.5" thickBot="1" x14ac:dyDescent="0.25">
      <c r="A34" s="66"/>
      <c r="B34" s="123"/>
      <c r="C34" s="124"/>
      <c r="D34" s="125"/>
      <c r="E34" s="126"/>
      <c r="F34" s="61"/>
      <c r="G34" s="36"/>
      <c r="H34" s="36"/>
      <c r="I34" s="36"/>
    </row>
    <row r="35" spans="1:9" x14ac:dyDescent="0.2">
      <c r="A35" s="167"/>
      <c r="B35" s="168"/>
      <c r="C35" s="168"/>
      <c r="D35" s="168"/>
      <c r="E35" s="168"/>
      <c r="F35" s="168"/>
      <c r="G35" s="36"/>
      <c r="H35" s="36"/>
      <c r="I35" s="36"/>
    </row>
    <row r="36" spans="1:9" s="25" customFormat="1" ht="16.5" x14ac:dyDescent="0.25">
      <c r="A36" s="71"/>
      <c r="B36" s="42" t="s">
        <v>10</v>
      </c>
      <c r="C36" s="15"/>
      <c r="D36" s="16"/>
      <c r="E36" s="20"/>
      <c r="F36" s="34"/>
    </row>
    <row r="37" spans="1:9" s="25" customFormat="1" ht="16.5" x14ac:dyDescent="0.2">
      <c r="A37" s="19"/>
      <c r="B37" s="39"/>
      <c r="C37" s="15"/>
      <c r="D37" s="16"/>
      <c r="E37" s="17"/>
      <c r="F37" s="34"/>
    </row>
    <row r="38" spans="1:9" s="25" customFormat="1" ht="38.25" x14ac:dyDescent="0.2">
      <c r="A38" s="18" t="s">
        <v>7</v>
      </c>
      <c r="B38" s="14" t="s">
        <v>33</v>
      </c>
      <c r="C38" s="10" t="s">
        <v>4</v>
      </c>
      <c r="D38" s="11">
        <v>1</v>
      </c>
      <c r="E38" s="147"/>
      <c r="F38" s="48">
        <f>F7</f>
        <v>0</v>
      </c>
    </row>
    <row r="39" spans="1:9" s="25" customFormat="1" ht="25.5" x14ac:dyDescent="0.2">
      <c r="A39" s="18" t="s">
        <v>8</v>
      </c>
      <c r="B39" s="14" t="s">
        <v>11</v>
      </c>
      <c r="C39" s="10" t="s">
        <v>4</v>
      </c>
      <c r="D39" s="11">
        <v>1</v>
      </c>
      <c r="E39" s="147"/>
      <c r="F39" s="49">
        <f>F11</f>
        <v>0</v>
      </c>
    </row>
    <row r="40" spans="1:9" s="25" customFormat="1" ht="25.5" x14ac:dyDescent="0.2">
      <c r="A40" s="18" t="s">
        <v>9</v>
      </c>
      <c r="B40" s="14" t="s">
        <v>16</v>
      </c>
      <c r="C40" s="10" t="s">
        <v>4</v>
      </c>
      <c r="D40" s="11">
        <v>1</v>
      </c>
      <c r="E40" s="147"/>
      <c r="F40" s="49">
        <f>F25</f>
        <v>0</v>
      </c>
    </row>
    <row r="41" spans="1:9" s="25" customFormat="1" ht="16.5" x14ac:dyDescent="0.2">
      <c r="A41" s="18"/>
      <c r="B41" s="24"/>
      <c r="C41" s="10"/>
      <c r="D41" s="26"/>
      <c r="E41" s="27"/>
      <c r="F41" s="43"/>
    </row>
    <row r="42" spans="1:9" s="25" customFormat="1" ht="16.5" x14ac:dyDescent="0.3">
      <c r="B42" s="14" t="s">
        <v>21</v>
      </c>
      <c r="C42" s="10"/>
      <c r="D42" s="11"/>
      <c r="E42" s="27"/>
      <c r="F42" s="44">
        <f>F38+F39+F40</f>
        <v>0</v>
      </c>
    </row>
    <row r="43" spans="1:9" s="25" customFormat="1" ht="16.5" x14ac:dyDescent="0.3">
      <c r="B43" s="18" t="s">
        <v>20</v>
      </c>
      <c r="C43" s="12"/>
      <c r="D43" s="13"/>
      <c r="E43" s="29"/>
      <c r="F43" s="45">
        <f>F44-F42</f>
        <v>0</v>
      </c>
    </row>
    <row r="44" spans="1:9" s="25" customFormat="1" ht="17.25" thickBot="1" x14ac:dyDescent="0.35">
      <c r="B44" s="14" t="s">
        <v>22</v>
      </c>
      <c r="C44" s="22"/>
      <c r="D44" s="23"/>
      <c r="E44" s="28"/>
      <c r="F44" s="46">
        <f>F42*1.22</f>
        <v>0</v>
      </c>
    </row>
    <row r="45" spans="1:9" s="25" customFormat="1" ht="17.25" thickBot="1" x14ac:dyDescent="0.25">
      <c r="A45" s="24"/>
      <c r="B45" s="24"/>
      <c r="D45" s="26"/>
      <c r="E45" s="27"/>
      <c r="F45" s="47"/>
    </row>
    <row r="46" spans="1:9" s="25" customFormat="1" ht="33" customHeight="1" thickBot="1" x14ac:dyDescent="0.25">
      <c r="A46" s="163" t="s">
        <v>24</v>
      </c>
      <c r="B46" s="164"/>
      <c r="C46" s="164"/>
      <c r="D46" s="164"/>
      <c r="E46" s="164"/>
      <c r="F46" s="164"/>
    </row>
    <row r="47" spans="1:9" s="25" customFormat="1" ht="16.5" x14ac:dyDescent="0.2">
      <c r="A47" s="24"/>
      <c r="B47" s="24"/>
      <c r="D47" s="26"/>
      <c r="E47" s="27"/>
      <c r="F47" s="47"/>
    </row>
    <row r="48" spans="1:9" s="25" customFormat="1" ht="16.5" x14ac:dyDescent="0.2">
      <c r="A48" s="24"/>
      <c r="B48" s="24"/>
      <c r="D48" s="26"/>
      <c r="E48" s="27"/>
      <c r="F48" s="43"/>
    </row>
    <row r="49" spans="1:1" ht="16.5" x14ac:dyDescent="0.2">
      <c r="A49" s="30"/>
    </row>
    <row r="50" spans="1:1" ht="16.5" x14ac:dyDescent="0.2">
      <c r="A50" s="31"/>
    </row>
    <row r="51" spans="1:1" x14ac:dyDescent="0.2">
      <c r="A51" s="21"/>
    </row>
  </sheetData>
  <sheetProtection algorithmName="SHA-512" hashValue="mtPvzxmKooM6bIsTIrYU87eD6MjCTryYr6thZjf9SAmxr//sIkKAfGEmmPxTOujlEBa9d+qkBxvcGqu4OGDHGQ==" saltValue="CmwCP0xdM3lgaVN42aHqWg==" spinCount="100000" sheet="1" objects="1" scenarios="1"/>
  <mergeCells count="11">
    <mergeCell ref="A3:F3"/>
    <mergeCell ref="A46:F46"/>
    <mergeCell ref="A5:F5"/>
    <mergeCell ref="A35:F35"/>
    <mergeCell ref="A4:F4"/>
    <mergeCell ref="A15:F15"/>
    <mergeCell ref="A18:F18"/>
    <mergeCell ref="A21:F21"/>
    <mergeCell ref="A29:F29"/>
    <mergeCell ref="A32:F32"/>
    <mergeCell ref="A24:F24"/>
  </mergeCells>
  <pageMargins left="0.98425196850393704" right="0.47244094488188981" top="0.98425196850393704" bottom="0.70866141732283472" header="0.35433070866141736" footer="0.35433070866141736"/>
  <pageSetup paperSize="9" scale="82" orientation="portrait" r:id="rId1"/>
  <headerFooter alignWithMargins="0">
    <oddHeader xml:space="preserve">&amp;C&amp;"Arial CE,Krepko"&amp;11PROJEKTANTSKI POPIS ELEKTRIČNIH INSALACIJ IN OPREME
objekt: STANOVANJSKI BLOK POLJE V SLOVENJ GRADCU&amp;R
</oddHeader>
    <oddFooter>&amp;CŠtevilka načrta: 202 / 2017&amp;Rstran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3</vt:i4>
      </vt:variant>
    </vt:vector>
  </HeadingPairs>
  <TitlesOfParts>
    <vt:vector size="4" baseType="lpstr">
      <vt:lpstr>Popis del-Digitalno inoviranje</vt:lpstr>
      <vt:lpstr>'Popis del-Digitalno inoviranje'!_Hlk38463874</vt:lpstr>
      <vt:lpstr>'Popis del-Digitalno inoviranje'!_Hlk54872529</vt:lpstr>
      <vt:lpstr>'Popis del-Digitalno inoviranje'!Tiskanje_naslovov</vt:lpstr>
    </vt:vector>
  </TitlesOfParts>
  <Company>ELEKTRA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Andrej</cp:lastModifiedBy>
  <cp:lastPrinted>2018-11-12T14:45:20Z</cp:lastPrinted>
  <dcterms:created xsi:type="dcterms:W3CDTF">2000-08-02T09:14:30Z</dcterms:created>
  <dcterms:modified xsi:type="dcterms:W3CDTF">2020-11-27T08:26:25Z</dcterms:modified>
</cp:coreProperties>
</file>